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8515" windowHeight="11565" activeTab="3"/>
  </bookViews>
  <sheets>
    <sheet name="IICA FEBRERO Dollrs 2018  " sheetId="1" r:id="rId1"/>
    <sheet name="IICA MARZO Dollrs 2018   " sheetId="2" r:id="rId2"/>
    <sheet name="IICA ABRIL Dollrs 2018   " sheetId="3" r:id="rId3"/>
    <sheet name="IICA MAYO  Dollrs 2018    (2)" sheetId="4" r:id="rId4"/>
  </sheets>
  <definedNames>
    <definedName name="_xlnm.Print_Area" localSheetId="2">'IICA ABRIL Dollrs 2018   '!$A$1:$E$21</definedName>
    <definedName name="_xlnm.Print_Area" localSheetId="0">'IICA FEBRERO Dollrs 2018  '!$A$1:$E$21</definedName>
    <definedName name="_xlnm.Print_Area" localSheetId="1">'IICA MARZO Dollrs 2018   '!$A$1:$E$21</definedName>
    <definedName name="_xlnm.Print_Area" localSheetId="3">'IICA MAYO  Dollrs 2018    (2)'!$A$1:$G$29</definedName>
    <definedName name="_xlnm.Print_Titles" localSheetId="2">'IICA ABRIL Dollrs 2018   '!$1:$13</definedName>
    <definedName name="_xlnm.Print_Titles" localSheetId="0">'IICA FEBRERO Dollrs 2018  '!$1:$13</definedName>
    <definedName name="_xlnm.Print_Titles" localSheetId="1">'IICA MARZO Dollrs 2018   '!$1:$13</definedName>
    <definedName name="_xlnm.Print_Titles" localSheetId="3">'IICA MAYO  Dollrs 2018    (2)'!$1:$13</definedName>
  </definedNames>
  <calcPr calcId="145621"/>
</workbook>
</file>

<file path=xl/calcChain.xml><?xml version="1.0" encoding="utf-8"?>
<calcChain xmlns="http://schemas.openxmlformats.org/spreadsheetml/2006/main">
  <c r="D20" i="4" l="1"/>
  <c r="E21" i="4"/>
  <c r="D21" i="4"/>
  <c r="C16" i="4"/>
  <c r="E16" i="4" s="1"/>
  <c r="E14" i="4" s="1"/>
  <c r="D14" i="4"/>
  <c r="C14" i="4" l="1"/>
  <c r="D20" i="3"/>
  <c r="E21" i="3"/>
  <c r="D21" i="3"/>
  <c r="C16" i="3"/>
  <c r="C14" i="3" s="1"/>
  <c r="D14" i="3"/>
  <c r="E16" i="3" l="1"/>
  <c r="E14" i="3" s="1"/>
  <c r="D20" i="2"/>
  <c r="E21" i="2" l="1"/>
  <c r="D21" i="2" l="1"/>
  <c r="C16" i="2"/>
  <c r="E16" i="2" s="1"/>
  <c r="D14" i="2"/>
  <c r="C14" i="2" l="1"/>
  <c r="E14" i="2"/>
  <c r="D20" i="1"/>
  <c r="E21" i="1" l="1"/>
  <c r="D21" i="1"/>
  <c r="C16" i="1"/>
  <c r="E16" i="1" s="1"/>
  <c r="E14" i="1" s="1"/>
  <c r="D14" i="1"/>
  <c r="C14" i="1" l="1"/>
</calcChain>
</file>

<file path=xl/sharedStrings.xml><?xml version="1.0" encoding="utf-8"?>
<sst xmlns="http://schemas.openxmlformats.org/spreadsheetml/2006/main" count="79" uniqueCount="25">
  <si>
    <t xml:space="preserve">Tipo de Cambio  Dolares $ </t>
  </si>
  <si>
    <t>Monto en ( $ )</t>
  </si>
  <si>
    <t>Convertido a Quetzales</t>
  </si>
  <si>
    <t xml:space="preserve">     A C T I V I D A D</t>
  </si>
  <si>
    <t>Fase</t>
  </si>
  <si>
    <t>MONTO ( Q )</t>
  </si>
  <si>
    <t>MONTO ( $ )</t>
  </si>
  <si>
    <t xml:space="preserve">            T O T A L</t>
  </si>
  <si>
    <t>Dolares</t>
  </si>
  <si>
    <r>
      <t xml:space="preserve">  A Favor del Instituto Interamericano de Cooperación para la Agricultura -IICA-                                                                                           </t>
    </r>
    <r>
      <rPr>
        <b/>
        <sz val="8"/>
        <rFont val="Tahoma"/>
        <family val="2"/>
      </rPr>
      <t>2018-1113-0012-201-99-00-000-02-472-0101-11</t>
    </r>
  </si>
  <si>
    <t xml:space="preserve">Primer  Aporte año 2018 en DOLARES </t>
  </si>
  <si>
    <t>Saldo Cuota IICA año 2018</t>
  </si>
  <si>
    <t xml:space="preserve">Nombre Completo: Marvin César Alonzo Aquino </t>
  </si>
  <si>
    <t>(Elaboró y/o Responsable)</t>
  </si>
  <si>
    <t>(Vo. Bo.)</t>
  </si>
  <si>
    <t xml:space="preserve">Lic. Erick Saravia </t>
  </si>
  <si>
    <t>Firma y Sello</t>
  </si>
  <si>
    <t>Calculo al día 20/02/2018  a Favor del Instituto Interamericano de Cooperación para la Agricultura  -IICA- en DOLARES</t>
  </si>
  <si>
    <t xml:space="preserve">Segundo Aporte año 2018 en DOLARES </t>
  </si>
  <si>
    <t xml:space="preserve"> </t>
  </si>
  <si>
    <t>Calculo al día 05/04/2018  a Favor del Instituto Interamericano de Cooperación para la Agricultura  -IICA- en DOLARES</t>
  </si>
  <si>
    <t>Calculo al día 19/04/2018  a Favor del Instituto Interamericano de Cooperación para la Agricultura  -IICA- en DOLARES</t>
  </si>
  <si>
    <t xml:space="preserve">Tercer Aporte año 2018 en DOLARES </t>
  </si>
  <si>
    <t>Calculo al día 14/05/2018  a Favor del Instituto Interamericano de Cooperación para la Agricultura  -IICA- en DOLARES</t>
  </si>
  <si>
    <t xml:space="preserve">cuarto  Aporte año 2018 en DOLARES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</si>
</sst>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[$€-2]\ #,##0.00;[Red]\-[$€-2]\ #,##0.00"/>
  </numFmts>
  <fonts count="19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rgb="FFFF0000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2" fillId="0" borderId="0" applyFont="0" applyFill="0" applyBorder="0" applyAlignment="0" applyProtection="0"/>
  </cellStyleXfs>
  <cellXfs count="64">
    <xf numFmtId="0" fontId="0" fillId="0" borderId="0" xfId="0"/>
    <xf numFmtId="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1" fontId="11" fillId="2" borderId="7" xfId="0" applyNumberFormat="1" applyFont="1" applyFill="1" applyBorder="1" applyAlignment="1">
      <alignment horizontal="center"/>
    </xf>
    <xf numFmtId="164" fontId="9" fillId="2" borderId="7" xfId="1" applyNumberFormat="1" applyFont="1" applyFill="1" applyBorder="1" applyAlignment="1"/>
    <xf numFmtId="4" fontId="9" fillId="2" borderId="7" xfId="1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1" fontId="8" fillId="0" borderId="7" xfId="0" applyNumberFormat="1" applyFont="1" applyFill="1" applyBorder="1" applyAlignment="1">
      <alignment horizontal="center"/>
    </xf>
    <xf numFmtId="4" fontId="13" fillId="4" borderId="7" xfId="1" applyNumberFormat="1" applyFont="1" applyFill="1" applyBorder="1" applyAlignment="1">
      <alignment horizontal="right"/>
    </xf>
    <xf numFmtId="4" fontId="13" fillId="4" borderId="8" xfId="1" applyNumberFormat="1" applyFont="1" applyFill="1" applyBorder="1" applyAlignment="1">
      <alignment horizontal="right"/>
    </xf>
    <xf numFmtId="0" fontId="0" fillId="4" borderId="0" xfId="0" applyFill="1"/>
    <xf numFmtId="0" fontId="11" fillId="5" borderId="6" xfId="0" applyFont="1" applyFill="1" applyBorder="1" applyAlignment="1">
      <alignment horizontal="left"/>
    </xf>
    <xf numFmtId="1" fontId="8" fillId="5" borderId="7" xfId="0" applyNumberFormat="1" applyFont="1" applyFill="1" applyBorder="1" applyAlignment="1">
      <alignment horizontal="center"/>
    </xf>
    <xf numFmtId="167" fontId="13" fillId="5" borderId="7" xfId="1" applyNumberFormat="1" applyFont="1" applyFill="1" applyBorder="1" applyAlignment="1">
      <alignment horizontal="right"/>
    </xf>
    <xf numFmtId="0" fontId="11" fillId="3" borderId="6" xfId="0" applyFont="1" applyFill="1" applyBorder="1" applyAlignment="1">
      <alignment horizontal="left"/>
    </xf>
    <xf numFmtId="1" fontId="8" fillId="3" borderId="7" xfId="0" applyNumberFormat="1" applyFont="1" applyFill="1" applyBorder="1" applyAlignment="1">
      <alignment horizontal="center"/>
    </xf>
    <xf numFmtId="167" fontId="13" fillId="3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0" fontId="14" fillId="3" borderId="6" xfId="0" applyFont="1" applyFill="1" applyBorder="1" applyAlignment="1">
      <alignment horizontal="left"/>
    </xf>
    <xf numFmtId="164" fontId="13" fillId="4" borderId="7" xfId="1" applyNumberFormat="1" applyFont="1" applyFill="1" applyBorder="1" applyAlignment="1">
      <alignment horizontal="right"/>
    </xf>
    <xf numFmtId="4" fontId="9" fillId="3" borderId="7" xfId="1" applyNumberFormat="1" applyFont="1" applyFill="1" applyBorder="1" applyAlignment="1">
      <alignment horizontal="right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4" fontId="0" fillId="0" borderId="10" xfId="0" applyNumberFormat="1" applyBorder="1"/>
    <xf numFmtId="4" fontId="1" fillId="5" borderId="10" xfId="0" applyNumberFormat="1" applyFont="1" applyFill="1" applyBorder="1"/>
    <xf numFmtId="168" fontId="0" fillId="0" borderId="0" xfId="0" applyNumberFormat="1"/>
    <xf numFmtId="4" fontId="1" fillId="0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6" fillId="0" borderId="0" xfId="0" applyFont="1"/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 wrapText="1"/>
    </xf>
    <xf numFmtId="0" fontId="17" fillId="3" borderId="6" xfId="0" applyFont="1" applyFill="1" applyBorder="1" applyAlignment="1">
      <alignment horizontal="left"/>
    </xf>
    <xf numFmtId="0" fontId="18" fillId="5" borderId="6" xfId="0" applyFont="1" applyFill="1" applyBorder="1" applyAlignment="1">
      <alignment horizontal="lef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1</xdr:row>
      <xdr:rowOff>0</xdr:rowOff>
    </xdr:from>
    <xdr:to>
      <xdr:col>4</xdr:col>
      <xdr:colOff>1038225</xdr:colOff>
      <xdr:row>6</xdr:row>
      <xdr:rowOff>200025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228600"/>
          <a:ext cx="6134101" cy="1343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1</xdr:row>
      <xdr:rowOff>0</xdr:rowOff>
    </xdr:from>
    <xdr:to>
      <xdr:col>4</xdr:col>
      <xdr:colOff>1038225</xdr:colOff>
      <xdr:row>6</xdr:row>
      <xdr:rowOff>200025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228600"/>
          <a:ext cx="6134101" cy="1343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9525</xdr:rowOff>
    </xdr:from>
    <xdr:to>
      <xdr:col>3</xdr:col>
      <xdr:colOff>828675</xdr:colOff>
      <xdr:row>7</xdr:row>
      <xdr:rowOff>38100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4886325" cy="1400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chemeClr val="tx1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Presupuesto</a:t>
          </a:r>
          <a:endParaRPr lang="es-GT" sz="1200" b="1">
            <a:solidFill>
              <a:schemeClr val="tx1"/>
            </a:solidFill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9525</xdr:rowOff>
    </xdr:from>
    <xdr:to>
      <xdr:col>3</xdr:col>
      <xdr:colOff>828675</xdr:colOff>
      <xdr:row>7</xdr:row>
      <xdr:rowOff>38100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4886325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36"/>
  <sheetViews>
    <sheetView topLeftCell="A4" zoomScaleNormal="100" zoomScaleSheetLayoutView="100" workbookViewId="0">
      <selection activeCell="H33" sqref="H33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0"/>
      <c r="B1" s="60"/>
      <c r="C1" s="60"/>
      <c r="D1" s="60"/>
      <c r="E1" s="60"/>
    </row>
    <row r="2" spans="1:11" ht="18" x14ac:dyDescent="0.25">
      <c r="A2" s="1"/>
      <c r="B2" s="1"/>
      <c r="C2" s="1"/>
      <c r="D2" s="1"/>
      <c r="E2" s="1"/>
    </row>
    <row r="3" spans="1:11" ht="18" x14ac:dyDescent="0.25">
      <c r="A3" s="1"/>
      <c r="B3" s="1"/>
      <c r="C3" s="1"/>
      <c r="D3" s="1"/>
      <c r="E3" s="1"/>
    </row>
    <row r="4" spans="1:11" ht="18" x14ac:dyDescent="0.25">
      <c r="A4" s="1"/>
      <c r="B4" s="1"/>
      <c r="C4" s="1"/>
      <c r="D4" s="1"/>
      <c r="E4" s="1"/>
    </row>
    <row r="5" spans="1:11" ht="18" x14ac:dyDescent="0.25">
      <c r="A5" s="1"/>
      <c r="B5" s="1"/>
      <c r="C5" s="1"/>
      <c r="D5" s="1"/>
      <c r="E5" s="1"/>
    </row>
    <row r="6" spans="1:11" ht="18" x14ac:dyDescent="0.25">
      <c r="A6" s="60"/>
      <c r="B6" s="60"/>
      <c r="C6" s="60"/>
      <c r="D6" s="60"/>
      <c r="E6" s="60"/>
    </row>
    <row r="7" spans="1:11" ht="18" x14ac:dyDescent="0.25">
      <c r="A7" s="60"/>
      <c r="B7" s="60"/>
      <c r="C7" s="60"/>
      <c r="D7" s="60"/>
      <c r="E7" s="60"/>
    </row>
    <row r="8" spans="1:11" ht="18" x14ac:dyDescent="0.25">
      <c r="A8" s="1"/>
      <c r="B8" s="1"/>
      <c r="C8" s="1"/>
      <c r="D8" s="1"/>
      <c r="E8" s="1"/>
    </row>
    <row r="9" spans="1:11" ht="18" x14ac:dyDescent="0.25">
      <c r="A9" s="1"/>
      <c r="B9" s="1"/>
      <c r="C9" s="1"/>
      <c r="D9" s="1"/>
      <c r="E9" s="1"/>
    </row>
    <row r="10" spans="1:11" ht="38.25" customHeight="1" x14ac:dyDescent="0.25">
      <c r="A10" s="61" t="s">
        <v>17</v>
      </c>
      <c r="B10" s="61"/>
      <c r="C10" s="61"/>
      <c r="D10" s="61"/>
      <c r="E10" s="61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7.3661199999999996</v>
      </c>
      <c r="D14" s="17">
        <f>D16</f>
        <v>27151.33</v>
      </c>
      <c r="E14" s="17">
        <f>E16</f>
        <v>199999.95493959999</v>
      </c>
      <c r="G14" s="18"/>
      <c r="H14" s="19"/>
    </row>
    <row r="15" spans="1:11" ht="12.75" customHeight="1" x14ac:dyDescent="0.25">
      <c r="A15" s="20"/>
      <c r="B15" s="21"/>
      <c r="C15" s="22"/>
      <c r="D15" s="23"/>
      <c r="E15" s="24"/>
    </row>
    <row r="16" spans="1:11" ht="37.5" x14ac:dyDescent="0.25">
      <c r="A16" s="25" t="s">
        <v>9</v>
      </c>
      <c r="B16" s="26"/>
      <c r="C16" s="27">
        <f>C17</f>
        <v>7.3661199999999996</v>
      </c>
      <c r="D16" s="28">
        <v>27151.33</v>
      </c>
      <c r="E16" s="29">
        <f>C16 *D16</f>
        <v>199999.95493959999</v>
      </c>
    </row>
    <row r="17" spans="1:6" s="34" customFormat="1" ht="14.25" x14ac:dyDescent="0.2">
      <c r="A17" s="30" t="s">
        <v>8</v>
      </c>
      <c r="B17" s="31"/>
      <c r="C17" s="43">
        <v>7.3661199999999996</v>
      </c>
      <c r="D17" s="32"/>
      <c r="E17" s="33"/>
    </row>
    <row r="18" spans="1:6" s="34" customFormat="1" ht="14.25" x14ac:dyDescent="0.2">
      <c r="A18" s="35" t="s">
        <v>10</v>
      </c>
      <c r="B18" s="36"/>
      <c r="C18" s="37"/>
      <c r="D18" s="28">
        <v>27151.33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</f>
        <v>36748.67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27151.33</v>
      </c>
      <c r="E21" s="29">
        <f>C17*D18</f>
        <v>199999.95493959999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zoomScaleNormal="100" zoomScaleSheetLayoutView="100" workbookViewId="0">
      <selection activeCell="L17" sqref="L17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0"/>
      <c r="B1" s="60"/>
      <c r="C1" s="60"/>
      <c r="D1" s="60"/>
      <c r="E1" s="60"/>
    </row>
    <row r="2" spans="1:13" ht="18" x14ac:dyDescent="0.25">
      <c r="A2" s="52"/>
      <c r="B2" s="52"/>
      <c r="C2" s="52"/>
      <c r="D2" s="52"/>
      <c r="E2" s="52"/>
    </row>
    <row r="3" spans="1:13" ht="18" x14ac:dyDescent="0.25">
      <c r="A3" s="52"/>
      <c r="B3" s="52"/>
      <c r="C3" s="52"/>
      <c r="D3" s="52"/>
      <c r="E3" s="52"/>
    </row>
    <row r="4" spans="1:13" ht="18" x14ac:dyDescent="0.25">
      <c r="A4" s="52"/>
      <c r="B4" s="52"/>
      <c r="C4" s="52"/>
      <c r="D4" s="52"/>
      <c r="E4" s="52"/>
    </row>
    <row r="5" spans="1:13" ht="18" x14ac:dyDescent="0.25">
      <c r="A5" s="52"/>
      <c r="B5" s="52"/>
      <c r="C5" s="52"/>
      <c r="D5" s="52"/>
      <c r="E5" s="52"/>
    </row>
    <row r="6" spans="1:13" ht="18" x14ac:dyDescent="0.25">
      <c r="A6" s="60"/>
      <c r="B6" s="60"/>
      <c r="C6" s="60"/>
      <c r="D6" s="60"/>
      <c r="E6" s="60"/>
      <c r="M6" t="s">
        <v>19</v>
      </c>
    </row>
    <row r="7" spans="1:13" ht="18" x14ac:dyDescent="0.25">
      <c r="A7" s="60"/>
      <c r="B7" s="60"/>
      <c r="C7" s="60"/>
      <c r="D7" s="60"/>
      <c r="E7" s="60"/>
    </row>
    <row r="8" spans="1:13" ht="18" x14ac:dyDescent="0.25">
      <c r="A8" s="52"/>
      <c r="B8" s="52"/>
      <c r="C8" s="52"/>
      <c r="D8" s="52"/>
      <c r="E8" s="52"/>
    </row>
    <row r="9" spans="1:13" ht="18" x14ac:dyDescent="0.25">
      <c r="A9" s="52"/>
      <c r="B9" s="52"/>
      <c r="C9" s="52"/>
      <c r="D9" s="52"/>
      <c r="E9" s="52"/>
    </row>
    <row r="10" spans="1:13" ht="38.25" customHeight="1" x14ac:dyDescent="0.25">
      <c r="A10" s="61" t="s">
        <v>20</v>
      </c>
      <c r="B10" s="61"/>
      <c r="C10" s="61"/>
      <c r="D10" s="61"/>
      <c r="E10" s="61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7.4031900000000004</v>
      </c>
      <c r="D14" s="17">
        <f>D16</f>
        <v>13507.69</v>
      </c>
      <c r="E14" s="17">
        <f>E16</f>
        <v>99999.995531100009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9</v>
      </c>
      <c r="B16" s="26"/>
      <c r="C16" s="27">
        <f>C17</f>
        <v>7.4031900000000004</v>
      </c>
      <c r="D16" s="28">
        <v>13507.69</v>
      </c>
      <c r="E16" s="29">
        <f>C16 *D16</f>
        <v>99999.995531100009</v>
      </c>
    </row>
    <row r="17" spans="1:6" s="34" customFormat="1" ht="14.25" x14ac:dyDescent="0.2">
      <c r="A17" s="30" t="s">
        <v>8</v>
      </c>
      <c r="B17" s="31"/>
      <c r="C17" s="43">
        <v>7.4031900000000004</v>
      </c>
      <c r="D17" s="32"/>
      <c r="E17" s="33"/>
    </row>
    <row r="18" spans="1:6" s="34" customFormat="1" ht="14.25" x14ac:dyDescent="0.2">
      <c r="A18" s="35" t="s">
        <v>18</v>
      </c>
      <c r="B18" s="36"/>
      <c r="C18" s="37"/>
      <c r="D18" s="28">
        <v>13507.69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63900-27151.33-13507.69</f>
        <v>23240.979999999996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13507.69</v>
      </c>
      <c r="E21" s="29">
        <f>C17*D18</f>
        <v>99999.995531100009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zoomScaleNormal="100" zoomScaleSheetLayoutView="100" workbookViewId="0">
      <selection activeCell="I10" sqref="I10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0"/>
      <c r="B1" s="60"/>
      <c r="C1" s="60"/>
      <c r="D1" s="60"/>
      <c r="E1" s="60"/>
    </row>
    <row r="2" spans="1:13" ht="18" x14ac:dyDescent="0.25">
      <c r="A2" s="58"/>
      <c r="B2" s="58"/>
      <c r="C2" s="58"/>
      <c r="D2" s="58"/>
      <c r="E2" s="58"/>
    </row>
    <row r="3" spans="1:13" ht="18" x14ac:dyDescent="0.25">
      <c r="A3" s="58"/>
      <c r="B3" s="58"/>
      <c r="C3" s="58"/>
      <c r="D3" s="58"/>
      <c r="E3" s="58"/>
    </row>
    <row r="4" spans="1:13" ht="18" x14ac:dyDescent="0.25">
      <c r="A4" s="58"/>
      <c r="B4" s="58"/>
      <c r="C4" s="58"/>
      <c r="D4" s="58"/>
      <c r="E4" s="58"/>
    </row>
    <row r="5" spans="1:13" ht="18" x14ac:dyDescent="0.25">
      <c r="A5" s="58"/>
      <c r="B5" s="58"/>
      <c r="C5" s="58"/>
      <c r="D5" s="58"/>
      <c r="E5" s="58"/>
    </row>
    <row r="6" spans="1:13" ht="18" x14ac:dyDescent="0.25">
      <c r="A6" s="60"/>
      <c r="B6" s="60"/>
      <c r="C6" s="60"/>
      <c r="D6" s="60"/>
      <c r="E6" s="60"/>
      <c r="M6" t="s">
        <v>19</v>
      </c>
    </row>
    <row r="7" spans="1:13" ht="18" x14ac:dyDescent="0.25">
      <c r="A7" s="60"/>
      <c r="B7" s="60"/>
      <c r="C7" s="60"/>
      <c r="D7" s="60"/>
      <c r="E7" s="60"/>
    </row>
    <row r="8" spans="1:13" ht="18" x14ac:dyDescent="0.25">
      <c r="A8" s="58"/>
      <c r="B8" s="58"/>
      <c r="C8" s="58"/>
      <c r="D8" s="58"/>
      <c r="E8" s="58"/>
    </row>
    <row r="9" spans="1:13" ht="18" x14ac:dyDescent="0.25">
      <c r="A9" s="58"/>
      <c r="B9" s="58"/>
      <c r="C9" s="58"/>
      <c r="D9" s="58"/>
      <c r="E9" s="58"/>
    </row>
    <row r="10" spans="1:13" ht="38.25" customHeight="1" x14ac:dyDescent="0.25">
      <c r="A10" s="61" t="s">
        <v>21</v>
      </c>
      <c r="B10" s="61"/>
      <c r="C10" s="61"/>
      <c r="D10" s="61"/>
      <c r="E10" s="61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7.4017099999999996</v>
      </c>
      <c r="D14" s="17">
        <f>D16</f>
        <v>20265.580000000002</v>
      </c>
      <c r="E14" s="17">
        <f>E16</f>
        <v>149999.9461418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9</v>
      </c>
      <c r="B16" s="26"/>
      <c r="C16" s="27">
        <f>C17</f>
        <v>7.4017099999999996</v>
      </c>
      <c r="D16" s="28">
        <v>20265.580000000002</v>
      </c>
      <c r="E16" s="29">
        <f>C16 *D16</f>
        <v>149999.9461418</v>
      </c>
    </row>
    <row r="17" spans="1:6" s="34" customFormat="1" ht="14.25" x14ac:dyDescent="0.2">
      <c r="A17" s="30" t="s">
        <v>8</v>
      </c>
      <c r="B17" s="31"/>
      <c r="C17" s="43">
        <v>7.4017099999999996</v>
      </c>
      <c r="D17" s="32"/>
      <c r="E17" s="33"/>
    </row>
    <row r="18" spans="1:6" s="34" customFormat="1" ht="14.25" x14ac:dyDescent="0.2">
      <c r="A18" s="35" t="s">
        <v>22</v>
      </c>
      <c r="B18" s="36"/>
      <c r="C18" s="37"/>
      <c r="D18" s="28">
        <v>20265.580000000002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">
      <c r="A20" s="42" t="s">
        <v>11</v>
      </c>
      <c r="B20" s="31"/>
      <c r="C20" s="43"/>
      <c r="D20" s="44">
        <f>63900-27151.33-13507.69-20265.58</f>
        <v>2975.3999999999942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20265.580000000002</v>
      </c>
      <c r="E21" s="29">
        <f>C17*D18</f>
        <v>149999.9461418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6"/>
  <sheetViews>
    <sheetView tabSelected="1" zoomScaleNormal="100" zoomScaleSheetLayoutView="100" workbookViewId="0">
      <selection activeCell="L11" sqref="L11"/>
    </sheetView>
  </sheetViews>
  <sheetFormatPr baseColWidth="10" defaultRowHeight="12.75" x14ac:dyDescent="0.2"/>
  <cols>
    <col min="1" max="1" width="43.5703125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3" ht="18" x14ac:dyDescent="0.25">
      <c r="A1" s="60"/>
      <c r="B1" s="60"/>
      <c r="C1" s="60"/>
      <c r="D1" s="60"/>
      <c r="E1" s="60"/>
    </row>
    <row r="2" spans="1:13" ht="18" x14ac:dyDescent="0.25">
      <c r="A2" s="59"/>
      <c r="B2" s="59"/>
      <c r="C2" s="59"/>
      <c r="D2" s="59"/>
      <c r="E2" s="59"/>
    </row>
    <row r="3" spans="1:13" ht="18" x14ac:dyDescent="0.25">
      <c r="A3" s="59"/>
      <c r="B3" s="59"/>
      <c r="C3" s="59"/>
      <c r="D3" s="59"/>
      <c r="E3" s="59"/>
    </row>
    <row r="4" spans="1:13" ht="18" x14ac:dyDescent="0.25">
      <c r="A4" s="59"/>
      <c r="B4" s="59"/>
      <c r="C4" s="59"/>
      <c r="D4" s="59"/>
      <c r="E4" s="59"/>
    </row>
    <row r="5" spans="1:13" ht="18" x14ac:dyDescent="0.25">
      <c r="A5" s="59"/>
      <c r="B5" s="59"/>
      <c r="C5" s="59"/>
      <c r="D5" s="59"/>
      <c r="E5" s="59"/>
    </row>
    <row r="6" spans="1:13" ht="18" x14ac:dyDescent="0.25">
      <c r="A6" s="60"/>
      <c r="B6" s="60"/>
      <c r="C6" s="60"/>
      <c r="D6" s="60"/>
      <c r="E6" s="60"/>
      <c r="M6" t="s">
        <v>19</v>
      </c>
    </row>
    <row r="7" spans="1:13" ht="18" x14ac:dyDescent="0.25">
      <c r="A7" s="60"/>
      <c r="B7" s="60"/>
      <c r="C7" s="60"/>
      <c r="D7" s="60"/>
      <c r="E7" s="60"/>
    </row>
    <row r="8" spans="1:13" ht="18" x14ac:dyDescent="0.25">
      <c r="A8" s="59"/>
      <c r="B8" s="59"/>
      <c r="C8" s="59"/>
      <c r="D8" s="59"/>
      <c r="E8" s="59"/>
    </row>
    <row r="9" spans="1:13" ht="18" x14ac:dyDescent="0.25">
      <c r="A9" s="59"/>
      <c r="B9" s="59"/>
      <c r="C9" s="59"/>
      <c r="D9" s="59"/>
      <c r="E9" s="59"/>
    </row>
    <row r="10" spans="1:13" ht="38.25" customHeight="1" x14ac:dyDescent="0.25">
      <c r="A10" s="61" t="s">
        <v>23</v>
      </c>
      <c r="B10" s="61"/>
      <c r="C10" s="61"/>
      <c r="D10" s="61"/>
      <c r="E10" s="61"/>
    </row>
    <row r="11" spans="1:13" ht="24.75" customHeight="1" thickBot="1" x14ac:dyDescent="0.3">
      <c r="A11" s="2"/>
      <c r="B11" s="2"/>
      <c r="C11" s="3"/>
    </row>
    <row r="12" spans="1:13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3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3" ht="24.75" customHeight="1" x14ac:dyDescent="0.45">
      <c r="A14" s="14" t="s">
        <v>7</v>
      </c>
      <c r="B14" s="15"/>
      <c r="C14" s="16">
        <f>+C16</f>
        <v>7.4245799999999997</v>
      </c>
      <c r="D14" s="17">
        <f>D16</f>
        <v>2975.4</v>
      </c>
      <c r="E14" s="17">
        <f>E16</f>
        <v>22091.095332000001</v>
      </c>
      <c r="G14" s="18"/>
      <c r="H14" s="19"/>
    </row>
    <row r="15" spans="1:13" ht="12.75" customHeight="1" x14ac:dyDescent="0.25">
      <c r="A15" s="20"/>
      <c r="B15" s="21"/>
      <c r="C15" s="22"/>
      <c r="D15" s="23"/>
      <c r="E15" s="24"/>
    </row>
    <row r="16" spans="1:13" ht="37.5" x14ac:dyDescent="0.25">
      <c r="A16" s="25" t="s">
        <v>9</v>
      </c>
      <c r="B16" s="26"/>
      <c r="C16" s="27">
        <f>C17</f>
        <v>7.4245799999999997</v>
      </c>
      <c r="D16" s="28">
        <v>2975.4</v>
      </c>
      <c r="E16" s="29">
        <f>C16 *D16</f>
        <v>22091.095332000001</v>
      </c>
    </row>
    <row r="17" spans="1:6" s="34" customFormat="1" ht="14.25" x14ac:dyDescent="0.2">
      <c r="A17" s="30" t="s">
        <v>8</v>
      </c>
      <c r="B17" s="31"/>
      <c r="C17" s="43">
        <v>7.4245799999999997</v>
      </c>
      <c r="D17" s="32"/>
      <c r="E17" s="33"/>
    </row>
    <row r="18" spans="1:6" s="34" customFormat="1" ht="14.25" x14ac:dyDescent="0.2">
      <c r="A18" s="63" t="s">
        <v>24</v>
      </c>
      <c r="B18" s="36"/>
      <c r="C18" s="37"/>
      <c r="D18" s="28">
        <v>2975.4</v>
      </c>
      <c r="E18" s="33"/>
    </row>
    <row r="19" spans="1:6" s="34" customFormat="1" ht="14.25" x14ac:dyDescent="0.2">
      <c r="A19" s="38"/>
      <c r="B19" s="39"/>
      <c r="C19" s="40"/>
      <c r="D19" s="41"/>
      <c r="E19" s="33"/>
    </row>
    <row r="20" spans="1:6" ht="18" customHeight="1" x14ac:dyDescent="0.25">
      <c r="A20" s="62" t="s">
        <v>11</v>
      </c>
      <c r="B20" s="31"/>
      <c r="C20" s="43"/>
      <c r="D20" s="44">
        <f>63900-27151.33-13507.69-20265.58-2975.4</f>
        <v>-5.9117155615240335E-12</v>
      </c>
      <c r="E20" s="45"/>
      <c r="F20" s="46"/>
    </row>
    <row r="21" spans="1:6" ht="25.5" customHeight="1" thickBot="1" x14ac:dyDescent="0.3">
      <c r="A21" s="47"/>
      <c r="B21" s="48"/>
      <c r="C21" s="49"/>
      <c r="D21" s="50">
        <f>+D18+D19</f>
        <v>2975.4</v>
      </c>
      <c r="E21" s="29">
        <f>C17*D18</f>
        <v>22091.095332000001</v>
      </c>
      <c r="F21" s="46"/>
    </row>
    <row r="22" spans="1:6" x14ac:dyDescent="0.2">
      <c r="D22" s="46"/>
      <c r="E22" s="46"/>
      <c r="F22" s="46"/>
    </row>
    <row r="23" spans="1:6" x14ac:dyDescent="0.2">
      <c r="D23" s="46"/>
      <c r="E23" s="46"/>
      <c r="F23" s="46"/>
    </row>
    <row r="24" spans="1:6" x14ac:dyDescent="0.2">
      <c r="A24" s="51"/>
      <c r="D24" s="46"/>
      <c r="E24" s="46"/>
      <c r="F24" s="46"/>
    </row>
    <row r="25" spans="1:6" x14ac:dyDescent="0.2">
      <c r="D25" s="46"/>
      <c r="E25" s="46"/>
      <c r="F25" s="46"/>
    </row>
    <row r="26" spans="1:6" ht="21" x14ac:dyDescent="0.35">
      <c r="A26" s="53" t="s">
        <v>12</v>
      </c>
      <c r="B26" s="53"/>
      <c r="C26" s="54"/>
      <c r="D26" s="54"/>
      <c r="E26" s="55"/>
    </row>
    <row r="27" spans="1:6" ht="21" x14ac:dyDescent="0.35">
      <c r="A27" s="53" t="s">
        <v>13</v>
      </c>
      <c r="B27" s="53"/>
      <c r="C27" s="54"/>
      <c r="D27" s="54"/>
      <c r="E27" s="56" t="s">
        <v>14</v>
      </c>
      <c r="F27" s="57" t="s">
        <v>15</v>
      </c>
    </row>
    <row r="28" spans="1:6" ht="20.25" x14ac:dyDescent="0.3">
      <c r="A28" s="53" t="s">
        <v>16</v>
      </c>
      <c r="B28" s="53"/>
      <c r="C28" s="54"/>
      <c r="D28" s="54"/>
      <c r="E28" s="53"/>
      <c r="F28" s="53"/>
    </row>
    <row r="29" spans="1:6" x14ac:dyDescent="0.2">
      <c r="D29" s="46"/>
      <c r="E29" s="46"/>
      <c r="F29" s="46"/>
    </row>
    <row r="30" spans="1:6" x14ac:dyDescent="0.2">
      <c r="D30" s="46"/>
      <c r="E30" s="46"/>
      <c r="F30" s="46"/>
    </row>
    <row r="31" spans="1:6" x14ac:dyDescent="0.2">
      <c r="D31" s="46"/>
      <c r="E31" s="46"/>
      <c r="F31" s="46"/>
    </row>
    <row r="32" spans="1:6" x14ac:dyDescent="0.2">
      <c r="D32" s="46"/>
      <c r="E32" s="46"/>
      <c r="F32" s="46"/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  <row r="36" spans="4:6" x14ac:dyDescent="0.2">
      <c r="D36" s="46"/>
      <c r="E36" s="46"/>
      <c r="F36" s="46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IICA FEBRERO Dollrs 2018  </vt:lpstr>
      <vt:lpstr>IICA MARZO Dollrs 2018   </vt:lpstr>
      <vt:lpstr>IICA ABRIL Dollrs 2018   </vt:lpstr>
      <vt:lpstr>IICA MAYO  Dollrs 2018    (2)</vt:lpstr>
      <vt:lpstr>'IICA ABRIL Dollrs 2018   '!Área_de_impresión</vt:lpstr>
      <vt:lpstr>'IICA FEBRERO Dollrs 2018  '!Área_de_impresión</vt:lpstr>
      <vt:lpstr>'IICA MARZO Dollrs 2018   '!Área_de_impresión</vt:lpstr>
      <vt:lpstr>'IICA MAYO  Dollrs 2018    (2)'!Área_de_impresión</vt:lpstr>
      <vt:lpstr>'IICA ABRIL Dollrs 2018   '!Títulos_a_imprimir</vt:lpstr>
      <vt:lpstr>'IICA FEBRERO Dollrs 2018  '!Títulos_a_imprimir</vt:lpstr>
      <vt:lpstr>'IICA MARZO Dollrs 2018   '!Títulos_a_imprimir</vt:lpstr>
      <vt:lpstr>'IICA MAYO  Dollrs 2018    (2)'!Títulos_a_imprimir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2018-05-14T16:34:13Z</cp:lastPrinted>
  <dcterms:created xsi:type="dcterms:W3CDTF">2018-02-19T16:08:21Z</dcterms:created>
  <dcterms:modified xsi:type="dcterms:W3CDTF">2018-05-14T16:34:26Z</dcterms:modified>
</cp:coreProperties>
</file>